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2"/>
  </bookViews>
  <sheets>
    <sheet name="капремонт" sheetId="1" r:id="rId1"/>
    <sheet name="кап" sheetId="2" r:id="rId2"/>
    <sheet name="для горфо" sheetId="3" r:id="rId3"/>
    <sheet name="Лист2" sheetId="4" r:id="rId4"/>
    <sheet name="Лист3" sheetId="5" r:id="rId5"/>
  </sheets>
  <definedNames>
    <definedName name="_xlnm.Print_Titles" localSheetId="2">'для горфо'!$9:$9</definedName>
    <definedName name="_xlnm.Print_Area" localSheetId="1">'кап'!$A$1:$G$6</definedName>
    <definedName name="_xlnm.Print_Area" localSheetId="0">'капремонт'!$A$1:$G$29</definedName>
  </definedNames>
  <calcPr fullCalcOnLoad="1"/>
</workbook>
</file>

<file path=xl/sharedStrings.xml><?xml version="1.0" encoding="utf-8"?>
<sst xmlns="http://schemas.openxmlformats.org/spreadsheetml/2006/main" count="220" uniqueCount="142">
  <si>
    <t>№п/п</t>
  </si>
  <si>
    <t>Начало ремонта</t>
  </si>
  <si>
    <t>Окончание ремонта (план)</t>
  </si>
  <si>
    <t>Стоимость ремонта в ценах 2005 года (тыс.руб.)</t>
  </si>
  <si>
    <t xml:space="preserve">                  Примечание</t>
  </si>
  <si>
    <t xml:space="preserve">              Наименование объектов</t>
  </si>
  <si>
    <t>2 кв 2006г.</t>
  </si>
  <si>
    <t>3 кв 2006г.</t>
  </si>
  <si>
    <t>1.2</t>
  </si>
  <si>
    <t>Сквер в районе пр. Октябрьский д.17 а</t>
  </si>
  <si>
    <t>4 кв 2006г.</t>
  </si>
  <si>
    <t>Сквер в районе ул.Пушкина д.12,д.14</t>
  </si>
  <si>
    <t>Всего по разделу 1</t>
  </si>
  <si>
    <t>Всего по разделам :</t>
  </si>
  <si>
    <t>1.4</t>
  </si>
  <si>
    <t>Ул.Академика Харитона</t>
  </si>
  <si>
    <t>1.5</t>
  </si>
  <si>
    <t>Ул.Зернова (от ул. Семашко до ул. Московской- правая сторона)</t>
  </si>
  <si>
    <t>Ул.Курчатова (от ул.Московской до м-на "Лазурный")</t>
  </si>
  <si>
    <t>1.1</t>
  </si>
  <si>
    <t>Ул.Зернова (от ул.Московская до ул.Арзамасская)</t>
  </si>
  <si>
    <t xml:space="preserve"> 1.3  </t>
  </si>
  <si>
    <t>1.6</t>
  </si>
  <si>
    <t>1.7</t>
  </si>
  <si>
    <t>Пр.Мира</t>
  </si>
  <si>
    <t xml:space="preserve">                        Директор департамента городского хозяйства                                                Л.Н.Шляпугина</t>
  </si>
  <si>
    <t xml:space="preserve">                                                         по капитальному ремонту зеленых насаждений на городских территориях.</t>
  </si>
  <si>
    <t>Пр.Музрукова (от Советской до моста, правая сторона )</t>
  </si>
  <si>
    <t>Пр.Ленина</t>
  </si>
  <si>
    <t>1.Капитальный ремонт газонов .</t>
  </si>
  <si>
    <t>2.1</t>
  </si>
  <si>
    <t>2.2</t>
  </si>
  <si>
    <t>2.3</t>
  </si>
  <si>
    <t>Сквер за стендом " Городской курьер "</t>
  </si>
  <si>
    <t>Устройство цветников из однолетних цветов. (S=70м2)</t>
  </si>
  <si>
    <t xml:space="preserve">Замена растительного грунта с посадкой зеленых насаждений  (400м2 газона,80м.п." живая изгородь" )                            </t>
  </si>
  <si>
    <t>Устройство цветников из однолетних цветов. (S=300м2)</t>
  </si>
  <si>
    <t>Частичная замена растительного грунта с посадкой зеленых насаждений( площадь ремонтируемого газона- 500м2)</t>
  </si>
  <si>
    <t>Устройство цветников  из однолетних цветов .(S=25м2)</t>
  </si>
  <si>
    <t>Замена деревьев,кустарника, установка МАФ.(деревья-10 шт.,кустарник двурядный-80 п.м.,устройство цветника-20м2,замена а\б покрытия дорожек-30 м2)</t>
  </si>
  <si>
    <t>Замена деревьев,кустарника , газонов ,устройство пешеходных дорожек, установка МАФ.(деревья-18 шт.,кустарник-100м.п,пешеходные дорожки-125м2,газон-1600м2)</t>
  </si>
  <si>
    <t>Замена деревьев,кустарника , газонов ,устройство пешеходных дорожек, установка МАФ.(деревья-42шт.,кустарник-240м.п.,газоны-3200м2,цветники-30м2,пешеходные дорожки из а\б-3470м2)</t>
  </si>
  <si>
    <t>Устройство цветников из однолетних цветов.(S=40м2)  Посадка  кустарника" живая изгородь"( 80м.п.)</t>
  </si>
  <si>
    <r>
      <t xml:space="preserve">                                      </t>
    </r>
    <r>
      <rPr>
        <b/>
        <sz val="11"/>
        <rFont val="Arial Cyr"/>
        <family val="2"/>
      </rPr>
      <t>Программа</t>
    </r>
  </si>
  <si>
    <r>
      <t>2.Капитальный ремонт скверов</t>
    </r>
    <r>
      <rPr>
        <sz val="11"/>
        <rFont val="Arial Cyr"/>
        <family val="2"/>
      </rPr>
      <t>.</t>
    </r>
  </si>
  <si>
    <r>
      <t xml:space="preserve"> </t>
    </r>
    <r>
      <rPr>
        <b/>
        <sz val="11"/>
        <rFont val="Arial Cyr"/>
        <family val="2"/>
      </rPr>
      <t xml:space="preserve"> Всего поразделу 2</t>
    </r>
  </si>
  <si>
    <t>Бюджетополучатель и заказчик по капитальному ремонту МУ "УКС"</t>
  </si>
  <si>
    <r>
      <t xml:space="preserve">                                                              </t>
    </r>
    <r>
      <rPr>
        <b/>
        <sz val="11"/>
        <rFont val="Arial Cyr"/>
        <family val="2"/>
      </rPr>
      <t xml:space="preserve"> Прогноз</t>
    </r>
  </si>
  <si>
    <t>Наименование объектов</t>
  </si>
  <si>
    <t>Примечание</t>
  </si>
  <si>
    <t>2 кв. 2006 г.</t>
  </si>
  <si>
    <t>4 кв. 2006г.</t>
  </si>
  <si>
    <t>Замена а/б покрытия (6800м2) , замена бортового камня.(600м.п.)</t>
  </si>
  <si>
    <t>Парковый проезд</t>
  </si>
  <si>
    <t>Замена а/б покрытия(2740м2) , замена бортового камня.(600м.п.)</t>
  </si>
  <si>
    <t>Ул. Ушакова</t>
  </si>
  <si>
    <t xml:space="preserve">Замена а/б покрытия(1755м2) , замена бортового камня.(200м.п.) </t>
  </si>
  <si>
    <t>Всего по разделу 2</t>
  </si>
  <si>
    <t>3 кв. 2006г.</t>
  </si>
  <si>
    <t>Устройство тротуаров .(щебен.осн.,а\б покрытие 400м2)</t>
  </si>
  <si>
    <t>Устройство тротуаров .(щебен.осн.,а\б покрытие 300м2)</t>
  </si>
  <si>
    <t>Всего по разделу 3</t>
  </si>
  <si>
    <t>Асфальтобетонные дороги и площадки на городском кладбище</t>
  </si>
  <si>
    <t>4.1</t>
  </si>
  <si>
    <t>4.2</t>
  </si>
  <si>
    <t>Всего по разделу 4</t>
  </si>
  <si>
    <t>5.1</t>
  </si>
  <si>
    <t>Понтонный пешеходный мост</t>
  </si>
  <si>
    <t>Всего по разделу 5</t>
  </si>
  <si>
    <t>Установка средств регулирования дорожного движения (дорожных знаков, светофоров и т.п.)</t>
  </si>
  <si>
    <t>6.1</t>
  </si>
  <si>
    <t>Всего по разделу 6</t>
  </si>
  <si>
    <t>4 кв. 2006 г.</t>
  </si>
  <si>
    <t>4</t>
  </si>
  <si>
    <t>Благоустройство территорий</t>
  </si>
  <si>
    <t>Гидротехнические сооружения и мосты</t>
  </si>
  <si>
    <t>Обеспечение безопасности движения</t>
  </si>
  <si>
    <t>Капитальный ремонт газонов .</t>
  </si>
  <si>
    <t>Всего по разделу 7</t>
  </si>
  <si>
    <t xml:space="preserve">           Перечень объектов капитального ремонта дорог общего пользования и объектов внешнего</t>
  </si>
  <si>
    <t>3.1</t>
  </si>
  <si>
    <t>3.2</t>
  </si>
  <si>
    <t>3.3</t>
  </si>
  <si>
    <t>3.4</t>
  </si>
  <si>
    <t>3.5</t>
  </si>
  <si>
    <t>4.3</t>
  </si>
  <si>
    <t>5</t>
  </si>
  <si>
    <t>6</t>
  </si>
  <si>
    <t>7</t>
  </si>
  <si>
    <t>Ул. Московская .</t>
  </si>
  <si>
    <t xml:space="preserve">Ул. Курчатова . </t>
  </si>
  <si>
    <t>Ул. Бессарабенко.</t>
  </si>
  <si>
    <t>Восстановление благоустройства у здания по ул.Силкина 10\1</t>
  </si>
  <si>
    <t>Ул.Зернова.</t>
  </si>
  <si>
    <t xml:space="preserve">Пр.Мира </t>
  </si>
  <si>
    <t>Участок от ул.Семашко до ул.Московская (правая сторона).Устройство цветников из однолетних цветов. (S=70м2)</t>
  </si>
  <si>
    <t>Проезд  к СНТ "Авангард-Кремешки"</t>
  </si>
  <si>
    <t>7.1</t>
  </si>
  <si>
    <t>7.2</t>
  </si>
  <si>
    <t>7.3</t>
  </si>
  <si>
    <t>Примечание: указана  ориентировочная стоимость капитального ремонта объектов в текущих ценах.</t>
  </si>
  <si>
    <t>на 1.10.2005г., которая будет уточнятся после разработки проектно-сметной документации.</t>
  </si>
  <si>
    <t>Восстановление газона-40м2, бордюрного камня-45 п.м,асф.\бет. покрытия-250м2</t>
  </si>
  <si>
    <t>Ул.Духова</t>
  </si>
  <si>
    <t>Ул. Зеленая.</t>
  </si>
  <si>
    <t>Ул. Набережная.</t>
  </si>
  <si>
    <t>Устройство пешеходных дорожек.(s=150м2)</t>
  </si>
  <si>
    <t>В соответствии с программой установки СРДД согласованной с ОГИБДД.</t>
  </si>
  <si>
    <t>Капитальный ремонт (2500м2)</t>
  </si>
  <si>
    <t>1.3</t>
  </si>
  <si>
    <t>Проезд за комплексом общежитий по ул. Зернова 60/1-60/2 до ул.Радищева.</t>
  </si>
  <si>
    <t>Замена а/б покрытия(1800м2) , замена бортового камня.(600м.п.)</t>
  </si>
  <si>
    <t>Автостоянка в районе КПП-3</t>
  </si>
  <si>
    <t>Расширение существующего габарита(500м2),устройство разметки.</t>
  </si>
  <si>
    <t xml:space="preserve">                                              </t>
  </si>
  <si>
    <t>Источник финансирования</t>
  </si>
  <si>
    <t>Сумма (тыс.руб.)</t>
  </si>
  <si>
    <t>местный бюджет</t>
  </si>
  <si>
    <t xml:space="preserve"> - II -</t>
  </si>
  <si>
    <t>1</t>
  </si>
  <si>
    <t xml:space="preserve">Составление ПСД, АПЗ, к п.п1-7; Проектно-изыскательские работы на : транспортно-пешеходный мост через р.Сатис в районе пр.Музрукова 12., Улица Садовая. </t>
  </si>
  <si>
    <t xml:space="preserve">к решению городской Думы </t>
  </si>
  <si>
    <t>Ул.Арзамасская (от ул.Курчатова до ул.Зернова )</t>
  </si>
  <si>
    <t>№ п\п</t>
  </si>
  <si>
    <t>8</t>
  </si>
  <si>
    <r>
      <t xml:space="preserve"> </t>
    </r>
    <r>
      <rPr>
        <b/>
        <sz val="11"/>
        <rFont val="Times New Roman"/>
        <family val="1"/>
      </rPr>
      <t xml:space="preserve"> Всего поразделу 8</t>
    </r>
  </si>
  <si>
    <t>Устройство дорожной одежды</t>
  </si>
  <si>
    <t xml:space="preserve">(Участок улицы по правой стороне от ул.Курчатова до ул.Зернова) ,замена а/б покрытия (8000м2), замена бортового камня (300м.п.) </t>
  </si>
  <si>
    <t xml:space="preserve">Участок до ул. Силкина вдоль домов №1а--19.Замена а/б покрытия (3350м2) </t>
  </si>
  <si>
    <t>Участок  от ул.Московской до ул.Герцена. Замена а/б покрытия (2800м2)</t>
  </si>
  <si>
    <t>Ремонт понтона, ремонт настила моста (4секции понтона, 100м2 настила с перилами и сходнями )</t>
  </si>
  <si>
    <t>Частичная замена растительного грунта с посадкой зеленых насаждений ( площадь ремонтируемого газона- 500м2)</t>
  </si>
  <si>
    <t>Составление ПСД, НСБ, АПЗ . Техническая инвентаризация объектов. (стоимость проставлена без учета архитектурно-проектных расходов) Техническая оценка предельно допускаемого состояния покрытий городских дорог по ВСН 41-88,для разработки программы по их  капитальному ремонту на период до 2009г.</t>
  </si>
  <si>
    <t xml:space="preserve"> Капитальный ремонт улиц, дорог</t>
  </si>
  <si>
    <t>2</t>
  </si>
  <si>
    <t>Выборочный ремонт улиц,дорог</t>
  </si>
  <si>
    <t>3</t>
  </si>
  <si>
    <t>Тротуары</t>
  </si>
  <si>
    <t>от 09.02.2006 № 05/4-гд</t>
  </si>
  <si>
    <t>в ред. решения от 29.06.2006 № 72/4-гд</t>
  </si>
  <si>
    <t>Приложение № 7</t>
  </si>
  <si>
    <t xml:space="preserve">          благоустройства     на   2006 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</si>
</sst>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5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7" fillId="0" borderId="1" xfId="17" applyFont="1" applyFill="1" applyBorder="1" applyAlignment="1">
      <alignment horizontal="left" vertical="top" wrapText="1"/>
      <protection/>
    </xf>
    <xf numFmtId="0" fontId="5" fillId="0" borderId="1" xfId="0" applyFont="1" applyBorder="1" applyAlignment="1">
      <alignment vertical="top"/>
    </xf>
    <xf numFmtId="0" fontId="7" fillId="0" borderId="2" xfId="17" applyFont="1" applyFill="1" applyBorder="1" applyAlignment="1">
      <alignment horizontal="left" vertical="top" wrapText="1"/>
      <protection/>
    </xf>
    <xf numFmtId="3" fontId="7" fillId="0" borderId="2" xfId="17" applyNumberFormat="1" applyFont="1" applyFill="1" applyBorder="1" applyAlignment="1">
      <alignment horizontal="center" vertical="top" wrapText="1"/>
      <protection/>
    </xf>
    <xf numFmtId="0" fontId="7" fillId="0" borderId="2" xfId="17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6" fillId="0" borderId="2" xfId="0" applyNumberFormat="1" applyFont="1" applyBorder="1" applyAlignment="1">
      <alignment horizontal="center" vertical="top"/>
    </xf>
    <xf numFmtId="0" fontId="8" fillId="0" borderId="1" xfId="17" applyFont="1" applyFill="1" applyBorder="1" applyAlignment="1">
      <alignment horizontal="left" vertical="top" wrapText="1"/>
      <protection/>
    </xf>
    <xf numFmtId="0" fontId="8" fillId="0" borderId="2" xfId="17" applyFont="1" applyFill="1" applyBorder="1" applyAlignment="1">
      <alignment horizontal="left" vertical="top" wrapText="1"/>
      <protection/>
    </xf>
    <xf numFmtId="49" fontId="6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vertical="top"/>
    </xf>
    <xf numFmtId="3" fontId="7" fillId="3" borderId="2" xfId="0" applyNumberFormat="1" applyFont="1" applyFill="1" applyBorder="1" applyAlignment="1">
      <alignment horizontal="center" vertical="top"/>
    </xf>
    <xf numFmtId="3" fontId="5" fillId="3" borderId="2" xfId="0" applyNumberFormat="1" applyFont="1" applyFill="1" applyBorder="1" applyAlignment="1">
      <alignment horizontal="center" vertical="top"/>
    </xf>
    <xf numFmtId="3" fontId="7" fillId="4" borderId="2" xfId="17" applyNumberFormat="1" applyFont="1" applyFill="1" applyBorder="1" applyAlignment="1">
      <alignment horizontal="center" vertical="top" wrapText="1"/>
      <protection/>
    </xf>
    <xf numFmtId="3" fontId="5" fillId="3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4">
      <selection activeCell="F14" sqref="F14"/>
    </sheetView>
  </sheetViews>
  <sheetFormatPr defaultColWidth="9.00390625" defaultRowHeight="12.75"/>
  <cols>
    <col min="1" max="1" width="6.50390625" style="0" customWidth="1"/>
    <col min="2" max="2" width="37.625" style="0" customWidth="1"/>
    <col min="3" max="3" width="15.625" style="0" customWidth="1"/>
    <col min="4" max="4" width="15.125" style="0" customWidth="1"/>
    <col min="5" max="5" width="13.625" style="0" customWidth="1"/>
    <col min="6" max="6" width="57.125" style="0" customWidth="1"/>
    <col min="7" max="7" width="28.50390625" style="0" customWidth="1"/>
  </cols>
  <sheetData>
    <row r="1" spans="1:6" ht="13.5">
      <c r="A1" s="4"/>
      <c r="B1" s="4"/>
      <c r="C1" s="4" t="s">
        <v>43</v>
      </c>
      <c r="D1" s="4"/>
      <c r="E1" s="4"/>
      <c r="F1" s="4"/>
    </row>
    <row r="2" spans="1:6" ht="13.5">
      <c r="A2" s="4"/>
      <c r="B2" s="4"/>
      <c r="C2" s="4"/>
      <c r="D2" s="4"/>
      <c r="E2" s="4"/>
      <c r="F2" s="4" t="s">
        <v>47</v>
      </c>
    </row>
    <row r="3" spans="1:6" ht="13.5">
      <c r="A3" s="4"/>
      <c r="B3" s="4"/>
      <c r="C3" s="4"/>
      <c r="D3" s="4"/>
      <c r="E3" s="4"/>
      <c r="F3" s="4"/>
    </row>
    <row r="4" spans="1:7" ht="13.5">
      <c r="A4" s="4"/>
      <c r="B4" s="4"/>
      <c r="C4" s="4"/>
      <c r="D4" s="4"/>
      <c r="E4" s="4" t="s">
        <v>46</v>
      </c>
      <c r="F4" s="5"/>
      <c r="G4" s="2"/>
    </row>
    <row r="5" spans="1:7" ht="13.5">
      <c r="A5" s="4"/>
      <c r="B5" s="4"/>
      <c r="C5" s="4"/>
      <c r="D5" s="4"/>
      <c r="E5" s="4"/>
      <c r="F5" s="5"/>
      <c r="G5" s="2"/>
    </row>
    <row r="6" spans="1:6" ht="13.5">
      <c r="A6" s="4"/>
      <c r="B6" s="5" t="s">
        <v>26</v>
      </c>
      <c r="C6" s="5"/>
      <c r="D6" s="5"/>
      <c r="E6" s="5"/>
      <c r="F6" s="5"/>
    </row>
    <row r="7" spans="1:6" ht="13.5">
      <c r="A7" s="4"/>
      <c r="B7" s="4"/>
      <c r="C7" s="4"/>
      <c r="D7" s="4"/>
      <c r="E7" s="4"/>
      <c r="F7" s="4"/>
    </row>
    <row r="8" spans="1:6" ht="69">
      <c r="A8" s="6"/>
      <c r="B8" s="7" t="s">
        <v>5</v>
      </c>
      <c r="C8" s="8" t="s">
        <v>1</v>
      </c>
      <c r="D8" s="9" t="s">
        <v>2</v>
      </c>
      <c r="E8" s="10" t="s">
        <v>3</v>
      </c>
      <c r="F8" s="8" t="s">
        <v>4</v>
      </c>
    </row>
    <row r="9" spans="1:6" ht="24.75" customHeight="1">
      <c r="A9" s="8" t="s">
        <v>0</v>
      </c>
      <c r="B9" s="8" t="s">
        <v>29</v>
      </c>
      <c r="C9" s="11"/>
      <c r="D9" s="6"/>
      <c r="E9" s="6"/>
      <c r="F9" s="6"/>
    </row>
    <row r="10" spans="1:6" ht="27">
      <c r="A10" s="12" t="s">
        <v>19</v>
      </c>
      <c r="B10" s="13" t="s">
        <v>17</v>
      </c>
      <c r="C10" s="6" t="s">
        <v>6</v>
      </c>
      <c r="D10" s="6" t="s">
        <v>6</v>
      </c>
      <c r="E10" s="6">
        <v>400</v>
      </c>
      <c r="F10" s="13" t="s">
        <v>34</v>
      </c>
    </row>
    <row r="11" spans="1:6" ht="29.25" customHeight="1">
      <c r="A11" s="12" t="s">
        <v>8</v>
      </c>
      <c r="B11" s="13" t="s">
        <v>20</v>
      </c>
      <c r="C11" s="6" t="s">
        <v>6</v>
      </c>
      <c r="D11" s="6" t="s">
        <v>7</v>
      </c>
      <c r="E11" s="6">
        <v>750</v>
      </c>
      <c r="F11" s="13" t="s">
        <v>35</v>
      </c>
    </row>
    <row r="12" spans="1:6" ht="28.5" customHeight="1">
      <c r="A12" s="14" t="s">
        <v>21</v>
      </c>
      <c r="B12" s="6" t="s">
        <v>28</v>
      </c>
      <c r="C12" s="6" t="s">
        <v>6</v>
      </c>
      <c r="D12" s="6" t="s">
        <v>7</v>
      </c>
      <c r="E12" s="6">
        <v>800</v>
      </c>
      <c r="F12" s="13" t="s">
        <v>36</v>
      </c>
    </row>
    <row r="13" spans="1:6" ht="27">
      <c r="A13" s="12" t="s">
        <v>14</v>
      </c>
      <c r="B13" s="13" t="s">
        <v>18</v>
      </c>
      <c r="C13" s="6" t="s">
        <v>6</v>
      </c>
      <c r="D13" s="6" t="s">
        <v>7</v>
      </c>
      <c r="E13" s="6">
        <v>300</v>
      </c>
      <c r="F13" s="13" t="s">
        <v>42</v>
      </c>
    </row>
    <row r="14" spans="1:6" ht="13.5">
      <c r="A14" s="12" t="s">
        <v>16</v>
      </c>
      <c r="B14" s="6" t="s">
        <v>15</v>
      </c>
      <c r="C14" s="6" t="s">
        <v>6</v>
      </c>
      <c r="D14" s="6" t="s">
        <v>10</v>
      </c>
      <c r="E14" s="6">
        <v>800</v>
      </c>
      <c r="F14" s="13"/>
    </row>
    <row r="15" spans="1:6" ht="41.25">
      <c r="A15" s="12" t="s">
        <v>22</v>
      </c>
      <c r="B15" s="6" t="s">
        <v>24</v>
      </c>
      <c r="C15" s="6" t="s">
        <v>6</v>
      </c>
      <c r="D15" s="6" t="s">
        <v>10</v>
      </c>
      <c r="E15" s="6">
        <v>600</v>
      </c>
      <c r="F15" s="13" t="s">
        <v>37</v>
      </c>
    </row>
    <row r="16" spans="1:6" ht="27">
      <c r="A16" s="12" t="s">
        <v>23</v>
      </c>
      <c r="B16" s="13" t="s">
        <v>27</v>
      </c>
      <c r="C16" s="6" t="s">
        <v>6</v>
      </c>
      <c r="D16" s="6" t="s">
        <v>10</v>
      </c>
      <c r="E16" s="6">
        <v>200</v>
      </c>
      <c r="F16" s="13" t="s">
        <v>38</v>
      </c>
    </row>
    <row r="17" spans="1:6" ht="22.5" customHeight="1">
      <c r="A17" s="12"/>
      <c r="B17" s="8" t="s">
        <v>12</v>
      </c>
      <c r="C17" s="6"/>
      <c r="D17" s="6"/>
      <c r="E17" s="8">
        <f>SUM(E10:E16)</f>
        <v>3850</v>
      </c>
      <c r="F17" s="13"/>
    </row>
    <row r="18" spans="1:6" ht="20.25" customHeight="1">
      <c r="A18" s="12"/>
      <c r="B18" s="8" t="s">
        <v>44</v>
      </c>
      <c r="C18" s="6"/>
      <c r="D18" s="6"/>
      <c r="E18" s="6"/>
      <c r="F18" s="13"/>
    </row>
    <row r="19" spans="1:6" ht="41.25">
      <c r="A19" s="12" t="s">
        <v>30</v>
      </c>
      <c r="B19" s="6" t="s">
        <v>33</v>
      </c>
      <c r="C19" s="6" t="s">
        <v>6</v>
      </c>
      <c r="D19" s="6" t="s">
        <v>10</v>
      </c>
      <c r="E19" s="6">
        <v>250</v>
      </c>
      <c r="F19" s="13" t="s">
        <v>39</v>
      </c>
    </row>
    <row r="20" spans="1:6" ht="54.75">
      <c r="A20" s="12" t="s">
        <v>31</v>
      </c>
      <c r="B20" s="6" t="s">
        <v>9</v>
      </c>
      <c r="C20" s="6" t="s">
        <v>6</v>
      </c>
      <c r="D20" s="6" t="s">
        <v>10</v>
      </c>
      <c r="E20" s="6">
        <v>500</v>
      </c>
      <c r="F20" s="13" t="s">
        <v>40</v>
      </c>
    </row>
    <row r="21" spans="1:6" ht="54.75">
      <c r="A21" s="12" t="s">
        <v>32</v>
      </c>
      <c r="B21" s="6" t="s">
        <v>11</v>
      </c>
      <c r="C21" s="6" t="s">
        <v>6</v>
      </c>
      <c r="D21" s="6" t="s">
        <v>10</v>
      </c>
      <c r="E21" s="6">
        <v>700</v>
      </c>
      <c r="F21" s="13" t="s">
        <v>41</v>
      </c>
    </row>
    <row r="22" spans="1:6" ht="33.75" customHeight="1">
      <c r="A22" s="12"/>
      <c r="B22" s="6" t="s">
        <v>45</v>
      </c>
      <c r="C22" s="6"/>
      <c r="D22" s="6"/>
      <c r="E22" s="8">
        <f>SUM(E19:E21)</f>
        <v>1450</v>
      </c>
      <c r="F22" s="13"/>
    </row>
    <row r="23" spans="1:6" ht="40.5" customHeight="1">
      <c r="A23" s="12"/>
      <c r="B23" s="8" t="s">
        <v>13</v>
      </c>
      <c r="C23" s="6"/>
      <c r="D23" s="6"/>
      <c r="E23" s="8">
        <v>5300</v>
      </c>
      <c r="F23" s="6"/>
    </row>
    <row r="24" spans="1:6" ht="13.5">
      <c r="A24" s="15"/>
      <c r="B24" s="4"/>
      <c r="C24" s="4"/>
      <c r="D24" s="4"/>
      <c r="E24" s="4"/>
      <c r="F24" s="4"/>
    </row>
    <row r="25" spans="1:6" ht="13.5">
      <c r="A25" s="16"/>
      <c r="B25" s="4"/>
      <c r="C25" s="4"/>
      <c r="D25" s="4"/>
      <c r="E25" s="4"/>
      <c r="F25" s="4"/>
    </row>
    <row r="26" spans="1:6" ht="13.5">
      <c r="A26" s="16"/>
      <c r="B26" s="4" t="s">
        <v>25</v>
      </c>
      <c r="C26" s="4"/>
      <c r="D26" s="17"/>
      <c r="E26" s="4"/>
      <c r="F26" s="4"/>
    </row>
    <row r="27" spans="1:6" ht="12.75">
      <c r="A27" s="3"/>
      <c r="F27" s="1"/>
    </row>
    <row r="28" ht="12.75">
      <c r="A28" s="3"/>
    </row>
    <row r="29" spans="1:4" ht="13.5" customHeight="1">
      <c r="A29" s="3"/>
      <c r="D29" s="1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printOptions/>
  <pageMargins left="0.75" right="0.75" top="1" bottom="1" header="0.5" footer="0.5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3" sqref="B13"/>
    </sheetView>
  </sheetViews>
  <sheetFormatPr defaultColWidth="9.00390625" defaultRowHeight="12.75"/>
  <cols>
    <col min="1" max="1" width="6.50390625" style="0" customWidth="1"/>
    <col min="2" max="2" width="37.625" style="0" customWidth="1"/>
    <col min="3" max="3" width="15.625" style="0" customWidth="1"/>
    <col min="4" max="4" width="15.125" style="0" customWidth="1"/>
    <col min="5" max="5" width="13.625" style="0" customWidth="1"/>
    <col min="6" max="6" width="57.125" style="0" customWidth="1"/>
    <col min="7" max="7" width="28.50390625" style="0" customWidth="1"/>
  </cols>
  <sheetData>
    <row r="1" spans="1:6" ht="13.5">
      <c r="A1" s="15"/>
      <c r="B1" s="4"/>
      <c r="C1" s="4"/>
      <c r="D1" s="4"/>
      <c r="E1" s="4"/>
      <c r="F1" s="4"/>
    </row>
    <row r="2" spans="1:6" ht="13.5">
      <c r="A2" s="16"/>
      <c r="B2" s="4"/>
      <c r="C2" s="4"/>
      <c r="D2" s="4"/>
      <c r="E2" s="4"/>
      <c r="F2" s="4"/>
    </row>
    <row r="3" spans="1:6" ht="13.5">
      <c r="A3" s="16"/>
      <c r="B3" s="4"/>
      <c r="C3" s="4"/>
      <c r="D3" s="17"/>
      <c r="E3" s="4"/>
      <c r="F3" s="4"/>
    </row>
    <row r="4" spans="1:6" ht="12.75">
      <c r="A4" s="3"/>
      <c r="F4" s="1"/>
    </row>
    <row r="5" ht="12.75">
      <c r="A5" s="3"/>
    </row>
    <row r="6" spans="1:4" ht="13.5" customHeight="1">
      <c r="A6" s="3"/>
      <c r="D6" s="1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</sheetData>
  <printOptions/>
  <pageMargins left="0.75" right="0.75" top="1" bottom="1" header="0.5" footer="0.5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="75" zoomScaleNormal="75" zoomScaleSheetLayoutView="85" workbookViewId="0" topLeftCell="B1">
      <selection activeCell="C7" sqref="C7:F7"/>
    </sheetView>
  </sheetViews>
  <sheetFormatPr defaultColWidth="9.00390625" defaultRowHeight="12.75"/>
  <cols>
    <col min="1" max="1" width="4.625" style="50" customWidth="1"/>
    <col min="2" max="2" width="48.375" style="20" customWidth="1"/>
    <col min="3" max="3" width="12.00390625" style="20" customWidth="1"/>
    <col min="4" max="5" width="12.50390625" style="20" customWidth="1"/>
    <col min="6" max="6" width="13.50390625" style="21" customWidth="1"/>
    <col min="7" max="7" width="41.00390625" style="20" customWidth="1"/>
    <col min="8" max="16384" width="9.125" style="18" customWidth="1"/>
  </cols>
  <sheetData>
    <row r="2" spans="6:7" ht="13.5">
      <c r="F2" s="71" t="s">
        <v>140</v>
      </c>
      <c r="G2" s="71"/>
    </row>
    <row r="3" spans="6:7" ht="13.5">
      <c r="F3" s="71" t="s">
        <v>121</v>
      </c>
      <c r="G3" s="71"/>
    </row>
    <row r="4" spans="6:7" ht="13.5">
      <c r="F4" s="71" t="s">
        <v>138</v>
      </c>
      <c r="G4" s="71"/>
    </row>
    <row r="5" spans="6:7" ht="13.5">
      <c r="F5" s="72" t="s">
        <v>139</v>
      </c>
      <c r="G5" s="72"/>
    </row>
    <row r="6" spans="2:7" ht="13.5">
      <c r="B6" s="69" t="s">
        <v>79</v>
      </c>
      <c r="C6" s="70"/>
      <c r="D6" s="70"/>
      <c r="E6" s="70"/>
      <c r="F6" s="70"/>
      <c r="G6" s="70"/>
    </row>
    <row r="7" spans="2:8" ht="13.5">
      <c r="B7" s="22"/>
      <c r="C7" s="69" t="s">
        <v>141</v>
      </c>
      <c r="D7" s="69"/>
      <c r="E7" s="69"/>
      <c r="F7" s="69"/>
      <c r="G7" s="22"/>
      <c r="H7" s="2"/>
    </row>
    <row r="8" spans="2:8" ht="13.5">
      <c r="B8" s="23"/>
      <c r="C8" s="23"/>
      <c r="D8" s="51"/>
      <c r="E8" s="51"/>
      <c r="F8" s="24"/>
      <c r="G8" s="64"/>
      <c r="H8" s="2"/>
    </row>
    <row r="9" spans="1:7" s="61" customFormat="1" ht="41.25">
      <c r="A9" s="60" t="s">
        <v>123</v>
      </c>
      <c r="B9" s="54" t="s">
        <v>48</v>
      </c>
      <c r="C9" s="54" t="s">
        <v>1</v>
      </c>
      <c r="D9" s="54" t="s">
        <v>2</v>
      </c>
      <c r="E9" s="55" t="s">
        <v>115</v>
      </c>
      <c r="F9" s="56" t="s">
        <v>116</v>
      </c>
      <c r="G9" s="54" t="s">
        <v>49</v>
      </c>
    </row>
    <row r="10" spans="1:7" s="19" customFormat="1" ht="13.5">
      <c r="A10" s="52" t="s">
        <v>119</v>
      </c>
      <c r="B10" s="53">
        <v>2</v>
      </c>
      <c r="C10" s="54">
        <v>3</v>
      </c>
      <c r="D10" s="54">
        <v>4</v>
      </c>
      <c r="E10" s="55">
        <v>5</v>
      </c>
      <c r="F10" s="56">
        <v>6</v>
      </c>
      <c r="G10" s="53">
        <v>7</v>
      </c>
    </row>
    <row r="11" spans="1:7" ht="13.5">
      <c r="A11" s="27" t="s">
        <v>119</v>
      </c>
      <c r="B11" s="25" t="s">
        <v>133</v>
      </c>
      <c r="C11" s="29"/>
      <c r="D11" s="29"/>
      <c r="E11" s="34"/>
      <c r="F11" s="26"/>
      <c r="G11" s="29"/>
    </row>
    <row r="12" spans="1:7" s="5" customFormat="1" ht="27">
      <c r="A12" s="27" t="s">
        <v>19</v>
      </c>
      <c r="B12" s="28" t="s">
        <v>122</v>
      </c>
      <c r="C12" s="29" t="s">
        <v>50</v>
      </c>
      <c r="D12" s="28" t="s">
        <v>51</v>
      </c>
      <c r="E12" s="30" t="s">
        <v>117</v>
      </c>
      <c r="F12" s="31">
        <v>3000</v>
      </c>
      <c r="G12" s="28" t="s">
        <v>52</v>
      </c>
    </row>
    <row r="13" spans="1:7" s="4" customFormat="1" ht="27">
      <c r="A13" s="27" t="s">
        <v>8</v>
      </c>
      <c r="B13" s="28" t="s">
        <v>53</v>
      </c>
      <c r="C13" s="29" t="s">
        <v>50</v>
      </c>
      <c r="D13" s="28" t="s">
        <v>51</v>
      </c>
      <c r="E13" s="32" t="s">
        <v>118</v>
      </c>
      <c r="F13" s="65">
        <v>785</v>
      </c>
      <c r="G13" s="28" t="s">
        <v>54</v>
      </c>
    </row>
    <row r="14" spans="1:7" s="4" customFormat="1" ht="27">
      <c r="A14" s="27" t="s">
        <v>109</v>
      </c>
      <c r="B14" s="28" t="s">
        <v>110</v>
      </c>
      <c r="C14" s="29" t="s">
        <v>50</v>
      </c>
      <c r="D14" s="28" t="s">
        <v>51</v>
      </c>
      <c r="E14" s="32" t="s">
        <v>118</v>
      </c>
      <c r="F14" s="66">
        <v>819</v>
      </c>
      <c r="G14" s="28" t="s">
        <v>111</v>
      </c>
    </row>
    <row r="15" spans="1:7" s="4" customFormat="1" ht="13.5">
      <c r="A15" s="27"/>
      <c r="B15" s="33" t="s">
        <v>12</v>
      </c>
      <c r="C15" s="29"/>
      <c r="D15" s="29"/>
      <c r="E15" s="34"/>
      <c r="F15" s="35">
        <f>SUM(F12:F14)</f>
        <v>4604</v>
      </c>
      <c r="G15" s="29"/>
    </row>
    <row r="16" spans="1:7" s="4" customFormat="1" ht="13.5">
      <c r="A16" s="27" t="s">
        <v>134</v>
      </c>
      <c r="B16" s="25" t="s">
        <v>135</v>
      </c>
      <c r="C16" s="29"/>
      <c r="D16" s="29"/>
      <c r="E16" s="34"/>
      <c r="F16" s="26"/>
      <c r="G16" s="29"/>
    </row>
    <row r="17" spans="1:7" s="4" customFormat="1" ht="27">
      <c r="A17" s="27" t="s">
        <v>30</v>
      </c>
      <c r="B17" s="28" t="s">
        <v>55</v>
      </c>
      <c r="C17" s="29" t="s">
        <v>50</v>
      </c>
      <c r="D17" s="28" t="s">
        <v>51</v>
      </c>
      <c r="E17" s="32" t="s">
        <v>118</v>
      </c>
      <c r="F17" s="31">
        <v>700</v>
      </c>
      <c r="G17" s="28" t="s">
        <v>56</v>
      </c>
    </row>
    <row r="18" spans="1:7" s="4" customFormat="1" ht="13.5">
      <c r="A18" s="27" t="s">
        <v>31</v>
      </c>
      <c r="B18" s="28" t="s">
        <v>96</v>
      </c>
      <c r="C18" s="29" t="s">
        <v>50</v>
      </c>
      <c r="D18" s="28" t="s">
        <v>51</v>
      </c>
      <c r="E18" s="32" t="s">
        <v>118</v>
      </c>
      <c r="F18" s="31">
        <v>200</v>
      </c>
      <c r="G18" s="28" t="s">
        <v>126</v>
      </c>
    </row>
    <row r="19" spans="1:7" s="4" customFormat="1" ht="13.5">
      <c r="A19" s="27"/>
      <c r="B19" s="33" t="s">
        <v>57</v>
      </c>
      <c r="C19" s="29"/>
      <c r="D19" s="28"/>
      <c r="E19" s="30"/>
      <c r="F19" s="35">
        <f>SUM(F17:F18)</f>
        <v>900</v>
      </c>
      <c r="G19" s="29"/>
    </row>
    <row r="20" spans="1:7" s="4" customFormat="1" ht="13.5">
      <c r="A20" s="27" t="s">
        <v>136</v>
      </c>
      <c r="B20" s="25" t="s">
        <v>137</v>
      </c>
      <c r="C20" s="29"/>
      <c r="D20" s="29"/>
      <c r="E20" s="34"/>
      <c r="F20" s="26"/>
      <c r="G20" s="29"/>
    </row>
    <row r="21" spans="1:7" s="4" customFormat="1" ht="61.5" customHeight="1">
      <c r="A21" s="27" t="s">
        <v>80</v>
      </c>
      <c r="B21" s="28" t="s">
        <v>89</v>
      </c>
      <c r="C21" s="29" t="s">
        <v>50</v>
      </c>
      <c r="D21" s="28" t="s">
        <v>58</v>
      </c>
      <c r="E21" s="32" t="s">
        <v>118</v>
      </c>
      <c r="F21" s="31">
        <v>1000</v>
      </c>
      <c r="G21" s="28" t="s">
        <v>127</v>
      </c>
    </row>
    <row r="22" spans="1:7" s="4" customFormat="1" ht="30" customHeight="1">
      <c r="A22" s="27" t="s">
        <v>81</v>
      </c>
      <c r="B22" s="28" t="s">
        <v>90</v>
      </c>
      <c r="C22" s="29" t="s">
        <v>50</v>
      </c>
      <c r="D22" s="28" t="s">
        <v>58</v>
      </c>
      <c r="E22" s="32" t="s">
        <v>118</v>
      </c>
      <c r="F22" s="31">
        <v>514</v>
      </c>
      <c r="G22" s="28" t="s">
        <v>129</v>
      </c>
    </row>
    <row r="23" spans="1:7" s="4" customFormat="1" ht="33" customHeight="1">
      <c r="A23" s="27" t="s">
        <v>82</v>
      </c>
      <c r="B23" s="28" t="s">
        <v>91</v>
      </c>
      <c r="C23" s="29" t="s">
        <v>50</v>
      </c>
      <c r="D23" s="28" t="s">
        <v>58</v>
      </c>
      <c r="E23" s="32" t="s">
        <v>118</v>
      </c>
      <c r="F23" s="31">
        <v>614</v>
      </c>
      <c r="G23" s="28" t="s">
        <v>128</v>
      </c>
    </row>
    <row r="24" spans="1:7" s="4" customFormat="1" ht="31.5" customHeight="1">
      <c r="A24" s="27" t="s">
        <v>83</v>
      </c>
      <c r="B24" s="28" t="s">
        <v>105</v>
      </c>
      <c r="C24" s="29" t="s">
        <v>50</v>
      </c>
      <c r="D24" s="28" t="s">
        <v>58</v>
      </c>
      <c r="E24" s="32" t="s">
        <v>118</v>
      </c>
      <c r="F24" s="31">
        <v>246</v>
      </c>
      <c r="G24" s="28" t="s">
        <v>59</v>
      </c>
    </row>
    <row r="25" spans="1:7" s="4" customFormat="1" ht="27">
      <c r="A25" s="27" t="s">
        <v>84</v>
      </c>
      <c r="B25" s="28" t="s">
        <v>104</v>
      </c>
      <c r="C25" s="29" t="s">
        <v>50</v>
      </c>
      <c r="D25" s="28" t="s">
        <v>58</v>
      </c>
      <c r="E25" s="32" t="s">
        <v>118</v>
      </c>
      <c r="F25" s="31">
        <v>185</v>
      </c>
      <c r="G25" s="28" t="s">
        <v>60</v>
      </c>
    </row>
    <row r="26" spans="1:7" s="4" customFormat="1" ht="13.5">
      <c r="A26" s="27"/>
      <c r="B26" s="33" t="s">
        <v>61</v>
      </c>
      <c r="C26" s="29"/>
      <c r="D26" s="28"/>
      <c r="E26" s="30"/>
      <c r="F26" s="35">
        <f>SUM(F21:F25)</f>
        <v>2559</v>
      </c>
      <c r="G26" s="29"/>
    </row>
    <row r="27" spans="1:7" s="4" customFormat="1" ht="13.5">
      <c r="A27" s="27" t="s">
        <v>73</v>
      </c>
      <c r="B27" s="25" t="s">
        <v>74</v>
      </c>
      <c r="C27" s="29"/>
      <c r="D27" s="29"/>
      <c r="E27" s="34"/>
      <c r="F27" s="26"/>
      <c r="G27" s="29"/>
    </row>
    <row r="28" spans="1:7" s="4" customFormat="1" ht="27">
      <c r="A28" s="27" t="s">
        <v>63</v>
      </c>
      <c r="B28" s="28" t="s">
        <v>62</v>
      </c>
      <c r="C28" s="29" t="s">
        <v>50</v>
      </c>
      <c r="D28" s="28" t="s">
        <v>58</v>
      </c>
      <c r="E28" s="32" t="s">
        <v>118</v>
      </c>
      <c r="F28" s="31">
        <v>500</v>
      </c>
      <c r="G28" s="28" t="s">
        <v>108</v>
      </c>
    </row>
    <row r="29" spans="1:7" s="4" customFormat="1" ht="29.25" customHeight="1">
      <c r="A29" s="27" t="s">
        <v>64</v>
      </c>
      <c r="B29" s="28" t="s">
        <v>92</v>
      </c>
      <c r="C29" s="29" t="s">
        <v>50</v>
      </c>
      <c r="D29" s="28" t="s">
        <v>58</v>
      </c>
      <c r="E29" s="32" t="s">
        <v>118</v>
      </c>
      <c r="F29" s="67">
        <v>200</v>
      </c>
      <c r="G29" s="28" t="s">
        <v>102</v>
      </c>
    </row>
    <row r="30" spans="1:7" s="4" customFormat="1" ht="27.75" customHeight="1">
      <c r="A30" s="27" t="s">
        <v>85</v>
      </c>
      <c r="B30" s="28" t="s">
        <v>112</v>
      </c>
      <c r="C30" s="29" t="s">
        <v>50</v>
      </c>
      <c r="D30" s="28" t="s">
        <v>58</v>
      </c>
      <c r="E30" s="32" t="s">
        <v>118</v>
      </c>
      <c r="F30" s="67">
        <v>870</v>
      </c>
      <c r="G30" s="28" t="s">
        <v>113</v>
      </c>
    </row>
    <row r="31" spans="1:7" s="4" customFormat="1" ht="16.5" customHeight="1">
      <c r="A31" s="27"/>
      <c r="B31" s="33" t="s">
        <v>65</v>
      </c>
      <c r="C31" s="29"/>
      <c r="D31" s="28"/>
      <c r="E31" s="30"/>
      <c r="F31" s="35">
        <f>SUM(F28:F30)</f>
        <v>1570</v>
      </c>
      <c r="G31" s="29"/>
    </row>
    <row r="32" spans="1:7" s="4" customFormat="1" ht="13.5">
      <c r="A32" s="27" t="s">
        <v>86</v>
      </c>
      <c r="B32" s="25" t="s">
        <v>75</v>
      </c>
      <c r="C32" s="29"/>
      <c r="D32" s="29"/>
      <c r="E32" s="34"/>
      <c r="F32" s="26"/>
      <c r="G32" s="29"/>
    </row>
    <row r="33" spans="1:7" s="4" customFormat="1" ht="41.25">
      <c r="A33" s="27" t="s">
        <v>66</v>
      </c>
      <c r="B33" s="28" t="s">
        <v>67</v>
      </c>
      <c r="C33" s="29" t="s">
        <v>50</v>
      </c>
      <c r="D33" s="28" t="s">
        <v>58</v>
      </c>
      <c r="E33" s="30"/>
      <c r="F33" s="66">
        <v>880</v>
      </c>
      <c r="G33" s="28" t="s">
        <v>130</v>
      </c>
    </row>
    <row r="34" spans="1:7" s="4" customFormat="1" ht="13.5">
      <c r="A34" s="27"/>
      <c r="B34" s="33" t="s">
        <v>68</v>
      </c>
      <c r="C34" s="33"/>
      <c r="D34" s="36"/>
      <c r="E34" s="37"/>
      <c r="F34" s="35">
        <f>SUM(F33:F33)</f>
        <v>880</v>
      </c>
      <c r="G34" s="33"/>
    </row>
    <row r="35" spans="1:7" s="4" customFormat="1" ht="13.5">
      <c r="A35" s="38" t="s">
        <v>87</v>
      </c>
      <c r="B35" s="25" t="s">
        <v>76</v>
      </c>
      <c r="C35" s="29"/>
      <c r="D35" s="29"/>
      <c r="E35" s="34"/>
      <c r="F35" s="26"/>
      <c r="G35" s="29"/>
    </row>
    <row r="36" spans="1:7" s="5" customFormat="1" ht="27">
      <c r="A36" s="27" t="s">
        <v>70</v>
      </c>
      <c r="B36" s="28" t="s">
        <v>69</v>
      </c>
      <c r="C36" s="29" t="s">
        <v>50</v>
      </c>
      <c r="D36" s="28" t="s">
        <v>72</v>
      </c>
      <c r="E36" s="32" t="s">
        <v>118</v>
      </c>
      <c r="F36" s="31">
        <v>500</v>
      </c>
      <c r="G36" s="28" t="s">
        <v>107</v>
      </c>
    </row>
    <row r="37" spans="1:7" s="4" customFormat="1" ht="13.5">
      <c r="A37" s="27"/>
      <c r="B37" s="33" t="s">
        <v>71</v>
      </c>
      <c r="C37" s="29" t="s">
        <v>50</v>
      </c>
      <c r="D37" s="28" t="s">
        <v>72</v>
      </c>
      <c r="E37" s="30"/>
      <c r="F37" s="35">
        <f>SUM(F36)</f>
        <v>500</v>
      </c>
      <c r="G37" s="29"/>
    </row>
    <row r="38" spans="1:7" s="4" customFormat="1" ht="13.5">
      <c r="A38" s="38" t="s">
        <v>88</v>
      </c>
      <c r="B38" s="25" t="s">
        <v>77</v>
      </c>
      <c r="C38" s="39"/>
      <c r="D38" s="29"/>
      <c r="E38" s="29"/>
      <c r="F38" s="40"/>
      <c r="G38" s="29"/>
    </row>
    <row r="39" spans="1:7" s="4" customFormat="1" ht="44.25" customHeight="1">
      <c r="A39" s="27" t="s">
        <v>97</v>
      </c>
      <c r="B39" s="41" t="s">
        <v>93</v>
      </c>
      <c r="C39" s="29" t="s">
        <v>6</v>
      </c>
      <c r="D39" s="29" t="s">
        <v>6</v>
      </c>
      <c r="E39" s="32" t="s">
        <v>118</v>
      </c>
      <c r="F39" s="68">
        <v>46</v>
      </c>
      <c r="G39" s="41" t="s">
        <v>95</v>
      </c>
    </row>
    <row r="40" spans="1:7" s="4" customFormat="1" ht="44.25" customHeight="1">
      <c r="A40" s="27" t="s">
        <v>98</v>
      </c>
      <c r="B40" s="29" t="s">
        <v>94</v>
      </c>
      <c r="C40" s="29" t="s">
        <v>6</v>
      </c>
      <c r="D40" s="29" t="s">
        <v>10</v>
      </c>
      <c r="E40" s="32" t="s">
        <v>118</v>
      </c>
      <c r="F40" s="68">
        <v>150</v>
      </c>
      <c r="G40" s="41" t="s">
        <v>131</v>
      </c>
    </row>
    <row r="41" spans="1:7" s="4" customFormat="1" ht="13.5">
      <c r="A41" s="27" t="s">
        <v>99</v>
      </c>
      <c r="B41" s="29" t="s">
        <v>103</v>
      </c>
      <c r="C41" s="29" t="s">
        <v>6</v>
      </c>
      <c r="D41" s="29" t="s">
        <v>10</v>
      </c>
      <c r="E41" s="32" t="s">
        <v>118</v>
      </c>
      <c r="F41" s="68">
        <v>100</v>
      </c>
      <c r="G41" s="41" t="s">
        <v>106</v>
      </c>
    </row>
    <row r="42" spans="1:7" s="4" customFormat="1" ht="13.5">
      <c r="A42" s="27"/>
      <c r="B42" s="33" t="s">
        <v>78</v>
      </c>
      <c r="C42" s="29"/>
      <c r="D42" s="29"/>
      <c r="E42" s="29"/>
      <c r="F42" s="42">
        <f>SUM(F39:F41)</f>
        <v>296</v>
      </c>
      <c r="G42" s="41"/>
    </row>
    <row r="43" spans="1:7" s="4" customFormat="1" ht="105" customHeight="1">
      <c r="A43" s="27" t="s">
        <v>124</v>
      </c>
      <c r="B43" s="63" t="s">
        <v>132</v>
      </c>
      <c r="C43" s="29" t="s">
        <v>50</v>
      </c>
      <c r="D43" s="28" t="s">
        <v>72</v>
      </c>
      <c r="E43" s="32" t="s">
        <v>118</v>
      </c>
      <c r="F43" s="26">
        <v>1800</v>
      </c>
      <c r="G43" s="62" t="s">
        <v>120</v>
      </c>
    </row>
    <row r="44" spans="1:7" s="4" customFormat="1" ht="13.5">
      <c r="A44" s="27"/>
      <c r="B44" s="43" t="s">
        <v>125</v>
      </c>
      <c r="C44" s="29"/>
      <c r="D44" s="29"/>
      <c r="E44" s="34"/>
      <c r="F44" s="35">
        <f>F43</f>
        <v>1800</v>
      </c>
      <c r="G44" s="29"/>
    </row>
    <row r="45" spans="1:7" ht="13.5">
      <c r="A45" s="27"/>
      <c r="B45" s="44" t="s">
        <v>13</v>
      </c>
      <c r="C45" s="45"/>
      <c r="D45" s="45"/>
      <c r="E45" s="45"/>
      <c r="F45" s="46">
        <f>F44+F42+F37+F34+F31+F26+F19+F15</f>
        <v>13109</v>
      </c>
      <c r="G45" s="45"/>
    </row>
    <row r="46" ht="13.5">
      <c r="A46" s="57"/>
    </row>
    <row r="47" spans="1:7" ht="13.5">
      <c r="A47" s="57"/>
      <c r="B47" s="47" t="s">
        <v>100</v>
      </c>
      <c r="C47" s="47"/>
      <c r="D47" s="47"/>
      <c r="E47" s="47"/>
      <c r="F47" s="48"/>
      <c r="G47" s="47"/>
    </row>
    <row r="48" spans="1:7" ht="13.5">
      <c r="A48" s="57"/>
      <c r="B48" s="47" t="s">
        <v>101</v>
      </c>
      <c r="C48" s="47"/>
      <c r="D48" s="47"/>
      <c r="E48" s="47"/>
      <c r="F48" s="48"/>
      <c r="G48" s="47"/>
    </row>
    <row r="49" spans="1:2" ht="12.75" customHeight="1">
      <c r="A49" s="58"/>
      <c r="B49" s="23"/>
    </row>
    <row r="50" spans="1:2" ht="12.75" customHeight="1" hidden="1">
      <c r="A50" s="58"/>
      <c r="B50" s="23"/>
    </row>
    <row r="51" spans="1:2" ht="12.75" customHeight="1" hidden="1">
      <c r="A51" s="58"/>
      <c r="B51" s="23"/>
    </row>
    <row r="52" spans="1:7" ht="13.5">
      <c r="A52" s="59"/>
      <c r="B52" s="49" t="s">
        <v>114</v>
      </c>
      <c r="D52" s="23"/>
      <c r="E52" s="23"/>
      <c r="G52" s="49"/>
    </row>
    <row r="53" ht="13.5">
      <c r="G53" s="23"/>
    </row>
    <row r="55" spans="4:5" ht="13.5">
      <c r="D55" s="23"/>
      <c r="E55" s="23"/>
    </row>
  </sheetData>
  <mergeCells count="6">
    <mergeCell ref="C7:F7"/>
    <mergeCell ref="B6:G6"/>
    <mergeCell ref="F2:G2"/>
    <mergeCell ref="F3:G3"/>
    <mergeCell ref="F4:G4"/>
    <mergeCell ref="F5:G5"/>
  </mergeCells>
  <printOptions/>
  <pageMargins left="0.7874015748031497" right="0.5905511811023623" top="0.5118110236220472" bottom="0.6692913385826772" header="0.3937007874015748" footer="0.3543307086614173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d-bop</cp:lastModifiedBy>
  <cp:lastPrinted>2006-06-30T07:45:06Z</cp:lastPrinted>
  <dcterms:created xsi:type="dcterms:W3CDTF">1997-01-01T08:02:34Z</dcterms:created>
  <dcterms:modified xsi:type="dcterms:W3CDTF">2006-06-30T07:47:05Z</dcterms:modified>
  <cp:category/>
  <cp:version/>
  <cp:contentType/>
  <cp:contentStatus/>
</cp:coreProperties>
</file>